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55" windowWidth="23760" windowHeight="900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I8" i="2"/>
  <c r="I9"/>
  <c r="I10"/>
  <c r="I11"/>
  <c r="I7"/>
  <c r="H10"/>
  <c r="J12"/>
  <c r="I12" l="1"/>
  <c r="D8"/>
  <c r="D9"/>
  <c r="D10"/>
  <c r="D11"/>
  <c r="D7"/>
  <c r="C11"/>
  <c r="C10"/>
  <c r="C9"/>
  <c r="C8"/>
  <c r="C7"/>
  <c r="D12" l="1"/>
</calcChain>
</file>

<file path=xl/sharedStrings.xml><?xml version="1.0" encoding="utf-8"?>
<sst xmlns="http://schemas.openxmlformats.org/spreadsheetml/2006/main" count="24" uniqueCount="23">
  <si>
    <t>本次下达资金分配</t>
    <phoneticPr fontId="1" type="noConversion"/>
  </si>
  <si>
    <t>合计</t>
    <phoneticPr fontId="1" type="noConversion"/>
  </si>
  <si>
    <t>市中区</t>
    <phoneticPr fontId="1" type="noConversion"/>
  </si>
  <si>
    <t>五通桥区</t>
    <phoneticPr fontId="1" type="noConversion"/>
  </si>
  <si>
    <t>沙湾区</t>
    <phoneticPr fontId="1" type="noConversion"/>
  </si>
  <si>
    <t>金口河</t>
    <phoneticPr fontId="1" type="noConversion"/>
  </si>
  <si>
    <t>高新区</t>
    <phoneticPr fontId="1" type="noConversion"/>
  </si>
  <si>
    <t>2021年度实际发放
贷款规模
（1）</t>
    <phoneticPr fontId="1" type="noConversion"/>
  </si>
  <si>
    <t>贷款规模
权重
（2）</t>
    <phoneticPr fontId="1" type="noConversion"/>
  </si>
  <si>
    <t>合计
（3）=（4）+（5）</t>
    <phoneticPr fontId="1" type="noConversion"/>
  </si>
  <si>
    <t>中央财政
（4）</t>
    <phoneticPr fontId="1" type="noConversion"/>
  </si>
  <si>
    <t>省级财政
（5）</t>
    <phoneticPr fontId="1" type="noConversion"/>
  </si>
  <si>
    <t xml:space="preserve">预计发放贷款规模
（6）
</t>
    <phoneticPr fontId="1" type="noConversion"/>
  </si>
  <si>
    <t>贷款规模权重
(7)</t>
    <phoneticPr fontId="1" type="noConversion"/>
  </si>
  <si>
    <t>中央财政
（9）</t>
    <phoneticPr fontId="1" type="noConversion"/>
  </si>
  <si>
    <t>省级财政
（10）</t>
    <phoneticPr fontId="1" type="noConversion"/>
  </si>
  <si>
    <t>区县</t>
    <phoneticPr fontId="1" type="noConversion"/>
  </si>
  <si>
    <t>单位：万元</t>
    <phoneticPr fontId="1" type="noConversion"/>
  </si>
  <si>
    <r>
      <t>核定2021年创业担保贷款奖补资金
（川财金〔2023〕7号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</si>
  <si>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2021-2023年度创业担保贷款奖补、贴息资金分配表</t>
    <phoneticPr fontId="1" type="noConversion"/>
  </si>
  <si>
    <t>附件3</t>
    <phoneticPr fontId="1" type="noConversion"/>
  </si>
  <si>
    <t>合计
（8）=（9）+（10）</t>
    <phoneticPr fontId="1" type="noConversion"/>
  </si>
  <si>
    <t>提前下达2023年创业担保贷款贴息资金
（川财金〔2022〕82号）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</si>
</sst>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0_ "/>
    <numFmt numFmtId="178" formatCode="0.00;[Red]0.00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8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P6" sqref="P6"/>
    </sheetView>
  </sheetViews>
  <sheetFormatPr defaultRowHeight="13.5"/>
  <cols>
    <col min="1" max="1" width="10" customWidth="1"/>
    <col min="2" max="2" width="8.875" customWidth="1"/>
    <col min="3" max="3" width="9.625" customWidth="1"/>
    <col min="4" max="4" width="14.125" customWidth="1"/>
    <col min="5" max="8" width="9.625" customWidth="1"/>
    <col min="9" max="9" width="17" customWidth="1"/>
    <col min="10" max="10" width="9.375" customWidth="1"/>
    <col min="11" max="11" width="10" customWidth="1"/>
  </cols>
  <sheetData>
    <row r="1" spans="1:12">
      <c r="A1" t="s">
        <v>20</v>
      </c>
    </row>
    <row r="2" spans="1:12" ht="31.5" customHeight="1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>
      <c r="K3" t="s">
        <v>17</v>
      </c>
    </row>
    <row r="4" spans="1:12" s="1" customFormat="1" ht="44.25" customHeight="1">
      <c r="A4" s="14" t="s">
        <v>16</v>
      </c>
      <c r="B4" s="11" t="s">
        <v>18</v>
      </c>
      <c r="C4" s="12"/>
      <c r="D4" s="12"/>
      <c r="E4" s="12"/>
      <c r="F4" s="12"/>
      <c r="G4" s="13" t="s">
        <v>22</v>
      </c>
      <c r="H4" s="13"/>
      <c r="I4" s="13"/>
      <c r="J4" s="13"/>
      <c r="K4" s="13"/>
    </row>
    <row r="5" spans="1:12" s="1" customFormat="1" ht="30.75" customHeight="1">
      <c r="A5" s="15"/>
      <c r="B5" s="13" t="s">
        <v>7</v>
      </c>
      <c r="C5" s="17" t="s">
        <v>8</v>
      </c>
      <c r="D5" s="16" t="s">
        <v>0</v>
      </c>
      <c r="E5" s="16"/>
      <c r="F5" s="16"/>
      <c r="G5" s="13" t="s">
        <v>12</v>
      </c>
      <c r="H5" s="13" t="s">
        <v>13</v>
      </c>
      <c r="I5" s="16" t="s">
        <v>0</v>
      </c>
      <c r="J5" s="16"/>
      <c r="K5" s="16"/>
    </row>
    <row r="6" spans="1:12" s="1" customFormat="1" ht="64.5" customHeight="1">
      <c r="A6" s="15"/>
      <c r="B6" s="16"/>
      <c r="C6" s="15"/>
      <c r="D6" s="2" t="s">
        <v>9</v>
      </c>
      <c r="E6" s="2" t="s">
        <v>10</v>
      </c>
      <c r="F6" s="2" t="s">
        <v>11</v>
      </c>
      <c r="G6" s="13"/>
      <c r="H6" s="13"/>
      <c r="I6" s="9" t="s">
        <v>21</v>
      </c>
      <c r="J6" s="2" t="s">
        <v>14</v>
      </c>
      <c r="K6" s="2" t="s">
        <v>15</v>
      </c>
    </row>
    <row r="7" spans="1:12" s="1" customFormat="1" ht="36" customHeight="1">
      <c r="A7" s="3" t="s">
        <v>2</v>
      </c>
      <c r="B7" s="3">
        <v>764</v>
      </c>
      <c r="C7" s="4">
        <f>B7/B12</f>
        <v>0.1875306823760432</v>
      </c>
      <c r="D7" s="5">
        <f>E7+F7</f>
        <v>6.9499999999999993</v>
      </c>
      <c r="E7" s="5">
        <v>5.35</v>
      </c>
      <c r="F7" s="3">
        <v>1.6</v>
      </c>
      <c r="G7" s="3">
        <v>1400</v>
      </c>
      <c r="H7" s="4">
        <v>0.24778761061946902</v>
      </c>
      <c r="I7" s="5">
        <f>J7+K7</f>
        <v>78.23</v>
      </c>
      <c r="J7" s="6">
        <v>64</v>
      </c>
      <c r="K7" s="5">
        <v>14.23</v>
      </c>
      <c r="L7" s="8"/>
    </row>
    <row r="8" spans="1:12" s="1" customFormat="1" ht="36" customHeight="1">
      <c r="A8" s="3" t="s">
        <v>3</v>
      </c>
      <c r="B8" s="3">
        <v>286</v>
      </c>
      <c r="C8" s="4">
        <f>B8/B12</f>
        <v>7.0201276386843398E-2</v>
      </c>
      <c r="D8" s="5">
        <f t="shared" ref="D8:D11" si="0">E8+F8</f>
        <v>2.6</v>
      </c>
      <c r="E8" s="5">
        <v>2</v>
      </c>
      <c r="F8" s="3">
        <v>0.6</v>
      </c>
      <c r="G8" s="3">
        <v>600</v>
      </c>
      <c r="H8" s="4">
        <v>0.10619469026548672</v>
      </c>
      <c r="I8" s="5">
        <f t="shared" ref="I8:I11" si="1">J8+K8</f>
        <v>33.1</v>
      </c>
      <c r="J8" s="6">
        <v>27</v>
      </c>
      <c r="K8" s="5">
        <v>6.1</v>
      </c>
      <c r="L8" s="8"/>
    </row>
    <row r="9" spans="1:12" s="1" customFormat="1" ht="36" customHeight="1">
      <c r="A9" s="3" t="s">
        <v>4</v>
      </c>
      <c r="B9" s="3">
        <v>1259</v>
      </c>
      <c r="C9" s="4">
        <f>B9/B12</f>
        <v>0.30903289150711832</v>
      </c>
      <c r="D9" s="5">
        <f t="shared" si="0"/>
        <v>11.46</v>
      </c>
      <c r="E9" s="5">
        <v>8.81</v>
      </c>
      <c r="F9" s="3">
        <v>2.65</v>
      </c>
      <c r="G9" s="3">
        <v>2000</v>
      </c>
      <c r="H9" s="4">
        <v>0.35398230088495575</v>
      </c>
      <c r="I9" s="5">
        <f t="shared" si="1"/>
        <v>111.33</v>
      </c>
      <c r="J9" s="6">
        <v>91</v>
      </c>
      <c r="K9" s="5">
        <v>20.329999999999998</v>
      </c>
      <c r="L9" s="8"/>
    </row>
    <row r="10" spans="1:12" s="1" customFormat="1" ht="36" customHeight="1">
      <c r="A10" s="3" t="s">
        <v>5</v>
      </c>
      <c r="B10" s="3">
        <v>1735</v>
      </c>
      <c r="C10" s="4">
        <f>B10/B12</f>
        <v>0.42587137947962689</v>
      </c>
      <c r="D10" s="5">
        <f t="shared" si="0"/>
        <v>15.8</v>
      </c>
      <c r="E10" s="5">
        <v>12.15</v>
      </c>
      <c r="F10" s="3">
        <v>3.65</v>
      </c>
      <c r="G10" s="3">
        <v>1000</v>
      </c>
      <c r="H10" s="4">
        <f>G10/G12</f>
        <v>0.17699115044247787</v>
      </c>
      <c r="I10" s="5">
        <f t="shared" si="1"/>
        <v>55.17</v>
      </c>
      <c r="J10" s="6">
        <v>45</v>
      </c>
      <c r="K10" s="5">
        <v>10.17</v>
      </c>
      <c r="L10" s="8"/>
    </row>
    <row r="11" spans="1:12" s="1" customFormat="1" ht="36" customHeight="1">
      <c r="A11" s="3" t="s">
        <v>6</v>
      </c>
      <c r="B11" s="3">
        <v>30</v>
      </c>
      <c r="C11" s="4">
        <f>B11/B12</f>
        <v>7.3637702503681884E-3</v>
      </c>
      <c r="D11" s="5">
        <f t="shared" si="0"/>
        <v>0.27</v>
      </c>
      <c r="E11" s="5">
        <v>0.21</v>
      </c>
      <c r="F11" s="3">
        <v>0.06</v>
      </c>
      <c r="G11" s="3">
        <v>650</v>
      </c>
      <c r="H11" s="4">
        <v>0.11504424778761062</v>
      </c>
      <c r="I11" s="5">
        <f t="shared" si="1"/>
        <v>36.61</v>
      </c>
      <c r="J11" s="6">
        <v>30</v>
      </c>
      <c r="K11" s="5">
        <v>6.61</v>
      </c>
      <c r="L11" s="8"/>
    </row>
    <row r="12" spans="1:12" s="1" customFormat="1" ht="36" customHeight="1">
      <c r="A12" s="3" t="s">
        <v>1</v>
      </c>
      <c r="B12" s="3">
        <v>4074</v>
      </c>
      <c r="C12" s="4">
        <v>1</v>
      </c>
      <c r="D12" s="5">
        <f>SUM(D7:D11)</f>
        <v>37.080000000000005</v>
      </c>
      <c r="E12" s="5">
        <v>28.52</v>
      </c>
      <c r="F12" s="3">
        <v>8.56</v>
      </c>
      <c r="G12" s="3">
        <v>5650</v>
      </c>
      <c r="H12" s="4">
        <v>1</v>
      </c>
      <c r="I12" s="5">
        <f>SUM(I7:I11)</f>
        <v>314.44000000000005</v>
      </c>
      <c r="J12" s="6">
        <f>SUM(J7:J11)</f>
        <v>257</v>
      </c>
      <c r="K12" s="5">
        <v>57.44</v>
      </c>
      <c r="L12" s="8"/>
    </row>
    <row r="14" spans="1:12">
      <c r="K14" s="7"/>
    </row>
    <row r="16" spans="1:12">
      <c r="I16" s="7"/>
    </row>
  </sheetData>
  <mergeCells count="10">
    <mergeCell ref="A2:K2"/>
    <mergeCell ref="B4:F4"/>
    <mergeCell ref="H5:H6"/>
    <mergeCell ref="A4:A6"/>
    <mergeCell ref="B5:B6"/>
    <mergeCell ref="G5:G6"/>
    <mergeCell ref="C5:C6"/>
    <mergeCell ref="D5:F5"/>
    <mergeCell ref="G4:K4"/>
    <mergeCell ref="I5:K5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苏奥</dc:creator>
  <cp:lastModifiedBy>李斌</cp:lastModifiedBy>
  <cp:lastPrinted>2023-03-02T06:36:34Z</cp:lastPrinted>
  <dcterms:created xsi:type="dcterms:W3CDTF">2023-02-27T03:08:28Z</dcterms:created>
  <dcterms:modified xsi:type="dcterms:W3CDTF">2023-03-30T05:18:10Z</dcterms:modified>
</cp:coreProperties>
</file>